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20" yWindow="195" windowWidth="9720" windowHeight="7320" activeTab="1"/>
  </bookViews>
  <sheets>
    <sheet name="2020" sheetId="1" r:id="rId1"/>
    <sheet name="2021-2022" sheetId="2" r:id="rId2"/>
  </sheets>
  <definedNames>
    <definedName name="_xlnm.Print_Area" localSheetId="0">'2020'!$A$1:$F$34</definedName>
    <definedName name="_xlnm.Print_Area" localSheetId="1">'2021-2022'!$A$1:$G$30</definedName>
  </definedNames>
  <calcPr fullCalcOnLoad="1"/>
</workbook>
</file>

<file path=xl/sharedStrings.xml><?xml version="1.0" encoding="utf-8"?>
<sst xmlns="http://schemas.openxmlformats.org/spreadsheetml/2006/main" count="104" uniqueCount="62">
  <si>
    <t>Подраз.</t>
  </si>
  <si>
    <t>год</t>
  </si>
  <si>
    <t>Благоустройство</t>
  </si>
  <si>
    <t>№ стр</t>
  </si>
  <si>
    <t>0100</t>
  </si>
  <si>
    <t>0104</t>
  </si>
  <si>
    <t>0500</t>
  </si>
  <si>
    <t>0800</t>
  </si>
  <si>
    <t>0801</t>
  </si>
  <si>
    <t>Наименование показателей бюджетной классификации</t>
  </si>
  <si>
    <t>Раздел, подраздел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</si>
  <si>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</si>
  <si>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</si>
  <si>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</si>
  <si>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0203</t>
  </si>
  <si>
    <t>Культура</t>
  </si>
  <si>
    <t>ИТОГО</t>
  </si>
  <si>
    <t>0503</t>
  </si>
  <si>
    <t xml:space="preserve">                                                                                                                               </t>
  </si>
  <si>
    <t xml:space="preserve"> (в тыс.руб )</t>
  </si>
  <si>
    <t>0200</t>
  </si>
  <si>
    <t>Мобилизационная и вневойсковая подготовка</t>
  </si>
  <si>
    <t>Резервный фонд</t>
  </si>
  <si>
    <t>0111</t>
  </si>
  <si>
    <t>0400</t>
  </si>
  <si>
    <t>0409</t>
  </si>
  <si>
    <t>Дорожное хозяйство (дорожный фонд)</t>
  </si>
  <si>
    <t>0406</t>
  </si>
  <si>
    <t>Водное хозяйство</t>
  </si>
  <si>
    <t xml:space="preserve">                                                                                            от 27 декабря 2012г. № 31-120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</si>
  <si>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</si>
  <si>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</si>
  <si>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</si>
  <si>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</si>
  <si>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ОБОРОНА</t>
  </si>
  <si>
    <t>ОБЩЕГОСУДАРСТВЕННЫЕ ВОПРОСЫ</t>
  </si>
  <si>
    <t>НАЦИОНАЛЬНАЯ ЭКОНОМИКА</t>
  </si>
  <si>
    <t>ЖИЛИЩНО-КОММУНАЛЬНОЕ ХОЗЯЙСТВО</t>
  </si>
  <si>
    <t>КУЛЬТУРА, КИНЕМАТОГРАФИЯ</t>
  </si>
  <si>
    <t>УСЛОВНО УТВЕРЖДЕННЫЕ РАСХОДЫ</t>
  </si>
  <si>
    <t>Приложение 7</t>
  </si>
  <si>
    <t>Приложение 8</t>
  </si>
  <si>
    <t>0900</t>
  </si>
  <si>
    <t>0901</t>
  </si>
  <si>
    <t>ЗДРАВООХРАНЕНИЕ</t>
  </si>
  <si>
    <t xml:space="preserve">Другие вопросы в области здравоохранения 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</si>
  <si>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</si>
  <si>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</si>
  <si>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                                                                                          к решению Жеблахтинского сельского Совета депутатов</t>
  </si>
  <si>
    <t>Сумма
 на 2021 год</t>
  </si>
  <si>
    <t>Комунальное  хозяйство</t>
  </si>
  <si>
    <t>0502</t>
  </si>
  <si>
    <t xml:space="preserve">Организация и проведение акарицидной обработки </t>
  </si>
  <si>
    <t>0909</t>
  </si>
  <si>
    <t>Доплата к пенсии муниципальным служащим</t>
  </si>
  <si>
    <t>1001</t>
  </si>
  <si>
    <t xml:space="preserve">№                        от </t>
  </si>
  <si>
    <t xml:space="preserve">    Распределение бюджетных ассигнований по разделам и 
подразделам бюджетной классификации расходов бюджетов Российской Федерации 
на 2021 год </t>
  </si>
  <si>
    <t xml:space="preserve">№               от </t>
  </si>
  <si>
    <t xml:space="preserve">    Распределение бюджетных ассигнований по разделам и 
подразделам бюджетной классификации расходов бюджетов Российской Федерации 
на плановый период 2022-2023 годов</t>
  </si>
  <si>
    <t>Сумма
 на 2022 год</t>
  </si>
  <si>
    <t>Сумма 
на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</si>
</sst>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00000"/>
    <numFmt numFmtId="194" formatCode="000000.0"/>
    <numFmt numFmtId="195" formatCode="000000.00"/>
    <numFmt numFmtId="196" formatCode="0.0"/>
    <numFmt numFmtId="197" formatCode="000000.000"/>
    <numFmt numFmtId="198" formatCode="#,##0.000"/>
    <numFmt numFmtId="199" formatCode="0.0000"/>
    <numFmt numFmtId="200" formatCode="0.000"/>
    <numFmt numFmtId="201" formatCode="[$-FC19]d\ mmmm\ yyyy\ &quot;г.&quot;"/>
  </numFmts>
  <fonts count="46">
    <font>
      <sz val="10"/>
      <name val="Arial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vertical="justify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4" fontId="10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4" fontId="1" fillId="0" borderId="15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49" fontId="1" fillId="0" borderId="16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" fillId="0" borderId="10" xfId="0" applyFont="1" applyBorder="1" applyAlignment="1">
      <alignment/>
    </xf>
    <xf numFmtId="192" fontId="1" fillId="0" borderId="17" xfId="0" applyNumberFormat="1" applyFont="1" applyFill="1" applyBorder="1" applyAlignment="1">
      <alignment horizontal="center" wrapText="1"/>
    </xf>
    <xf numFmtId="192" fontId="1" fillId="0" borderId="18" xfId="0" applyNumberFormat="1" applyFont="1" applyFill="1" applyBorder="1" applyAlignment="1">
      <alignment horizontal="center" wrapText="1"/>
    </xf>
    <xf numFmtId="192" fontId="1" fillId="0" borderId="19" xfId="0" applyNumberFormat="1" applyFont="1" applyFill="1" applyBorder="1" applyAlignment="1">
      <alignment horizontal="center" wrapText="1"/>
    </xf>
    <xf numFmtId="192" fontId="1" fillId="0" borderId="10" xfId="0" applyNumberFormat="1" applyFont="1" applyFill="1" applyBorder="1" applyAlignment="1">
      <alignment horizontal="center" wrapText="1"/>
    </xf>
    <xf numFmtId="192" fontId="1" fillId="0" borderId="10" xfId="0" applyNumberFormat="1" applyFont="1" applyFill="1" applyBorder="1" applyAlignment="1">
      <alignment horizontal="center"/>
    </xf>
    <xf numFmtId="192" fontId="1" fillId="0" borderId="11" xfId="0" applyNumberFormat="1" applyFont="1" applyFill="1" applyBorder="1" applyAlignment="1">
      <alignment horizontal="center"/>
    </xf>
    <xf numFmtId="192" fontId="1" fillId="0" borderId="16" xfId="0" applyNumberFormat="1" applyFont="1" applyFill="1" applyBorder="1" applyAlignment="1">
      <alignment horizontal="center" wrapText="1"/>
    </xf>
    <xf numFmtId="1" fontId="3" fillId="0" borderId="13" xfId="0" applyNumberFormat="1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vertical="top" wrapText="1"/>
    </xf>
    <xf numFmtId="0" fontId="8" fillId="0" borderId="17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3" fillId="0" borderId="13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SheetLayoutView="100" zoomScalePageLayoutView="0" workbookViewId="0" topLeftCell="A7">
      <selection activeCell="B32" sqref="B32:C32"/>
    </sheetView>
  </sheetViews>
  <sheetFormatPr defaultColWidth="9.140625" defaultRowHeight="12.75"/>
  <cols>
    <col min="1" max="1" width="4.28125" style="8" customWidth="1"/>
    <col min="2" max="2" width="73.140625" style="14" customWidth="1"/>
    <col min="3" max="3" width="17.00390625" style="14" customWidth="1"/>
    <col min="4" max="4" width="0.42578125" style="14" hidden="1" customWidth="1"/>
    <col min="5" max="5" width="8.140625" style="14" hidden="1" customWidth="1"/>
    <col min="6" max="6" width="14.7109375" style="15" customWidth="1"/>
    <col min="7" max="16384" width="9.140625" style="8" customWidth="1"/>
  </cols>
  <sheetData>
    <row r="1" spans="1:6" ht="15.75">
      <c r="A1" s="11"/>
      <c r="B1" s="9"/>
      <c r="C1" s="57" t="s">
        <v>40</v>
      </c>
      <c r="D1" s="57"/>
      <c r="E1" s="57"/>
      <c r="F1" s="57"/>
    </row>
    <row r="2" spans="1:6" ht="15.75">
      <c r="A2" s="57" t="s">
        <v>48</v>
      </c>
      <c r="B2" s="57"/>
      <c r="C2" s="57"/>
      <c r="D2" s="57"/>
      <c r="E2" s="57"/>
      <c r="F2" s="57"/>
    </row>
    <row r="3" spans="1:6" ht="15.75">
      <c r="A3" s="9" t="s">
        <v>29</v>
      </c>
      <c r="B3" s="57" t="s">
        <v>56</v>
      </c>
      <c r="C3" s="57"/>
      <c r="D3" s="57"/>
      <c r="E3" s="57"/>
      <c r="F3" s="57"/>
    </row>
    <row r="5" spans="1:6" ht="15.75">
      <c r="A5" s="9"/>
      <c r="B5" s="17"/>
      <c r="C5" s="17"/>
      <c r="D5" s="17"/>
      <c r="E5" s="17"/>
      <c r="F5" s="18"/>
    </row>
    <row r="6" spans="1:6" ht="12.75" customHeight="1">
      <c r="A6" s="9"/>
      <c r="B6" s="19"/>
      <c r="C6" s="19"/>
      <c r="D6" s="19"/>
      <c r="E6" s="19"/>
      <c r="F6" s="20"/>
    </row>
    <row r="7" spans="1:6" ht="48" customHeight="1">
      <c r="A7" s="62" t="s">
        <v>57</v>
      </c>
      <c r="B7" s="63"/>
      <c r="C7" s="63"/>
      <c r="D7" s="63"/>
      <c r="E7" s="63"/>
      <c r="F7" s="63"/>
    </row>
    <row r="8" spans="1:6" ht="15.75">
      <c r="A8" s="63"/>
      <c r="B8" s="63"/>
      <c r="C8" s="63"/>
      <c r="D8" s="63"/>
      <c r="E8" s="63"/>
      <c r="F8" s="63"/>
    </row>
    <row r="9" spans="1:6" ht="15.75">
      <c r="A9" s="10"/>
      <c r="B9" s="21"/>
      <c r="C9" s="21"/>
      <c r="D9" s="21"/>
      <c r="E9" s="21"/>
      <c r="F9" s="22"/>
    </row>
    <row r="10" ht="15">
      <c r="A10" s="11" t="s">
        <v>18</v>
      </c>
    </row>
    <row r="11" spans="1:6" s="27" customFormat="1" ht="33.75" customHeight="1">
      <c r="A11" s="58" t="s">
        <v>3</v>
      </c>
      <c r="B11" s="60" t="s">
        <v>9</v>
      </c>
      <c r="C11" s="24" t="s">
        <v>10</v>
      </c>
      <c r="D11" s="25"/>
      <c r="E11" s="24"/>
      <c r="F11" s="26" t="s">
        <v>49</v>
      </c>
    </row>
    <row r="12" spans="1:6" ht="15.75" hidden="1">
      <c r="A12" s="59"/>
      <c r="B12" s="61"/>
      <c r="C12" s="29" t="s">
        <v>0</v>
      </c>
      <c r="D12" s="28"/>
      <c r="E12" s="29"/>
      <c r="F12" s="30"/>
    </row>
    <row r="13" spans="1:6" ht="23.25" customHeight="1">
      <c r="A13" s="7">
        <v>1</v>
      </c>
      <c r="B13" s="37" t="s">
        <v>35</v>
      </c>
      <c r="C13" s="4" t="s">
        <v>4</v>
      </c>
      <c r="D13" s="13"/>
      <c r="E13" s="4"/>
      <c r="F13" s="45">
        <f>F14+F15+F16</f>
        <v>2912.7</v>
      </c>
    </row>
    <row r="14" spans="1:6" ht="34.5" customHeight="1">
      <c r="A14" s="7">
        <f aca="true" t="shared" si="0" ref="A14:A31">A13+1</f>
        <v>2</v>
      </c>
      <c r="B14" s="1" t="s">
        <v>11</v>
      </c>
      <c r="C14" s="2" t="s">
        <v>12</v>
      </c>
      <c r="D14" s="2"/>
      <c r="E14" s="2"/>
      <c r="F14" s="45">
        <v>971.2</v>
      </c>
    </row>
    <row r="15" spans="1:6" ht="47.25">
      <c r="A15" s="7">
        <f t="shared" si="0"/>
        <v>3</v>
      </c>
      <c r="B15" s="1" t="s">
        <v>13</v>
      </c>
      <c r="C15" s="2" t="s">
        <v>5</v>
      </c>
      <c r="D15" s="2"/>
      <c r="E15" s="2"/>
      <c r="F15" s="46">
        <v>1936.5</v>
      </c>
    </row>
    <row r="16" spans="1:6" ht="20.25" customHeight="1">
      <c r="A16" s="7">
        <f>A15+1</f>
        <v>4</v>
      </c>
      <c r="B16" s="1" t="s">
        <v>22</v>
      </c>
      <c r="C16" s="4" t="s">
        <v>23</v>
      </c>
      <c r="D16" s="13"/>
      <c r="E16" s="4"/>
      <c r="F16" s="45">
        <v>5</v>
      </c>
    </row>
    <row r="17" spans="1:6" ht="15.75" customHeight="1">
      <c r="A17" s="7">
        <f t="shared" si="0"/>
        <v>5</v>
      </c>
      <c r="B17" s="3" t="s">
        <v>34</v>
      </c>
      <c r="C17" s="4" t="s">
        <v>20</v>
      </c>
      <c r="D17" s="5"/>
      <c r="E17" s="2"/>
      <c r="F17" s="45">
        <f>F18</f>
        <v>87.1</v>
      </c>
    </row>
    <row r="18" spans="1:6" ht="19.5" customHeight="1">
      <c r="A18" s="7">
        <f t="shared" si="0"/>
        <v>6</v>
      </c>
      <c r="B18" s="3" t="s">
        <v>21</v>
      </c>
      <c r="C18" s="4" t="s">
        <v>14</v>
      </c>
      <c r="D18" s="5"/>
      <c r="E18" s="2"/>
      <c r="F18" s="45">
        <v>87.1</v>
      </c>
    </row>
    <row r="19" spans="1:6" ht="35.25" customHeight="1">
      <c r="A19" s="7">
        <f t="shared" si="0"/>
        <v>7</v>
      </c>
      <c r="B19" s="38" t="s">
        <v>30</v>
      </c>
      <c r="C19" s="12" t="s">
        <v>31</v>
      </c>
      <c r="D19" s="4" t="s">
        <v>31</v>
      </c>
      <c r="E19" s="2"/>
      <c r="F19" s="45">
        <f>F21+F20</f>
        <v>50.2</v>
      </c>
    </row>
    <row r="20" spans="1:6" ht="35.25" customHeight="1" hidden="1">
      <c r="A20" s="7">
        <f t="shared" si="0"/>
        <v>8</v>
      </c>
      <c r="B20" s="39" t="s">
        <v>47</v>
      </c>
      <c r="C20" s="12" t="s">
        <v>46</v>
      </c>
      <c r="D20" s="13"/>
      <c r="E20" s="2"/>
      <c r="F20" s="45">
        <v>0</v>
      </c>
    </row>
    <row r="21" spans="1:6" ht="19.5" customHeight="1">
      <c r="A21" s="7">
        <f t="shared" si="0"/>
        <v>9</v>
      </c>
      <c r="B21" s="39" t="s">
        <v>32</v>
      </c>
      <c r="C21" s="4" t="s">
        <v>33</v>
      </c>
      <c r="D21" s="5"/>
      <c r="E21" s="2"/>
      <c r="F21" s="45">
        <v>50.2</v>
      </c>
    </row>
    <row r="22" spans="1:6" ht="19.5" customHeight="1">
      <c r="A22" s="7">
        <f t="shared" si="0"/>
        <v>10</v>
      </c>
      <c r="B22" s="3" t="s">
        <v>36</v>
      </c>
      <c r="C22" s="4" t="s">
        <v>24</v>
      </c>
      <c r="D22" s="5"/>
      <c r="E22" s="2"/>
      <c r="F22" s="45">
        <f>F24</f>
        <v>206.7</v>
      </c>
    </row>
    <row r="23" spans="1:6" ht="20.25" customHeight="1" hidden="1">
      <c r="A23" s="7">
        <f t="shared" si="0"/>
        <v>11</v>
      </c>
      <c r="B23" s="3" t="s">
        <v>28</v>
      </c>
      <c r="C23" s="4" t="s">
        <v>27</v>
      </c>
      <c r="D23" s="5"/>
      <c r="E23" s="2"/>
      <c r="F23" s="45"/>
    </row>
    <row r="24" spans="1:6" ht="19.5" customHeight="1">
      <c r="A24" s="7">
        <f t="shared" si="0"/>
        <v>12</v>
      </c>
      <c r="B24" s="3" t="s">
        <v>26</v>
      </c>
      <c r="C24" s="4" t="s">
        <v>25</v>
      </c>
      <c r="D24" s="5"/>
      <c r="E24" s="2"/>
      <c r="F24" s="45">
        <v>206.7</v>
      </c>
    </row>
    <row r="25" spans="1:6" ht="20.25" customHeight="1">
      <c r="A25" s="7">
        <f t="shared" si="0"/>
        <v>13</v>
      </c>
      <c r="B25" s="37" t="s">
        <v>37</v>
      </c>
      <c r="C25" s="4" t="s">
        <v>6</v>
      </c>
      <c r="D25" s="13"/>
      <c r="E25" s="4"/>
      <c r="F25" s="45">
        <v>158.7</v>
      </c>
    </row>
    <row r="26" spans="1:6" ht="20.25" customHeight="1">
      <c r="A26" s="52">
        <f t="shared" si="0"/>
        <v>14</v>
      </c>
      <c r="B26" s="31" t="s">
        <v>50</v>
      </c>
      <c r="C26" s="40" t="s">
        <v>51</v>
      </c>
      <c r="D26" s="6"/>
      <c r="E26" s="32"/>
      <c r="F26" s="46">
        <v>10</v>
      </c>
    </row>
    <row r="27" spans="1:6" ht="17.25" customHeight="1">
      <c r="A27" s="7">
        <f t="shared" si="0"/>
        <v>15</v>
      </c>
      <c r="B27" s="53" t="s">
        <v>2</v>
      </c>
      <c r="C27" s="4" t="s">
        <v>17</v>
      </c>
      <c r="D27" s="4"/>
      <c r="E27" s="4"/>
      <c r="F27" s="48">
        <v>148.7</v>
      </c>
    </row>
    <row r="28" spans="1:6" ht="15.75">
      <c r="A28" s="7">
        <f t="shared" si="0"/>
        <v>16</v>
      </c>
      <c r="B28" s="53" t="s">
        <v>38</v>
      </c>
      <c r="C28" s="4" t="s">
        <v>7</v>
      </c>
      <c r="D28" s="4"/>
      <c r="E28" s="4"/>
      <c r="F28" s="48">
        <f>F29</f>
        <v>1036.5</v>
      </c>
    </row>
    <row r="29" spans="1:6" ht="20.25" customHeight="1">
      <c r="A29" s="7">
        <f t="shared" si="0"/>
        <v>17</v>
      </c>
      <c r="B29" s="1" t="s">
        <v>15</v>
      </c>
      <c r="C29" s="2" t="s">
        <v>8</v>
      </c>
      <c r="D29" s="2"/>
      <c r="E29" s="2"/>
      <c r="F29" s="48">
        <v>1036.5</v>
      </c>
    </row>
    <row r="30" spans="1:6" ht="20.25" customHeight="1" hidden="1">
      <c r="A30" s="7">
        <f t="shared" si="0"/>
        <v>18</v>
      </c>
      <c r="B30" s="44" t="s">
        <v>44</v>
      </c>
      <c r="C30" s="4" t="s">
        <v>42</v>
      </c>
      <c r="D30" s="2"/>
      <c r="E30" s="2"/>
      <c r="F30" s="48">
        <f>F31</f>
        <v>0</v>
      </c>
    </row>
    <row r="31" spans="1:6" ht="20.25" customHeight="1" hidden="1">
      <c r="A31" s="7">
        <f t="shared" si="0"/>
        <v>19</v>
      </c>
      <c r="B31" s="44" t="s">
        <v>45</v>
      </c>
      <c r="C31" s="4" t="s">
        <v>43</v>
      </c>
      <c r="D31" s="2"/>
      <c r="E31" s="2"/>
      <c r="F31" s="48">
        <v>0</v>
      </c>
    </row>
    <row r="32" spans="1:6" ht="20.25" customHeight="1">
      <c r="A32" s="7">
        <v>18</v>
      </c>
      <c r="B32" s="44" t="s">
        <v>52</v>
      </c>
      <c r="C32" s="4" t="s">
        <v>53</v>
      </c>
      <c r="D32" s="2"/>
      <c r="E32" s="2"/>
      <c r="F32" s="48">
        <v>16.8</v>
      </c>
    </row>
    <row r="33" spans="1:6" ht="20.25" customHeight="1">
      <c r="A33" s="7">
        <v>19</v>
      </c>
      <c r="B33" s="44" t="s">
        <v>54</v>
      </c>
      <c r="C33" s="4" t="s">
        <v>55</v>
      </c>
      <c r="D33" s="2"/>
      <c r="E33" s="2"/>
      <c r="F33" s="48">
        <v>20</v>
      </c>
    </row>
    <row r="34" spans="1:6" s="35" customFormat="1" ht="15.75">
      <c r="A34" s="54" t="s">
        <v>16</v>
      </c>
      <c r="B34" s="55"/>
      <c r="C34" s="56"/>
      <c r="D34" s="42"/>
      <c r="E34" s="43"/>
      <c r="F34" s="50">
        <f>F13+F17+F19+F22+F25+F28+F32+F33</f>
        <v>4488.7</v>
      </c>
    </row>
    <row r="37" ht="15">
      <c r="B37" s="36"/>
    </row>
  </sheetData>
  <sheetProtection/>
  <mergeCells count="8">
    <mergeCell ref="A34:C34"/>
    <mergeCell ref="C1:F1"/>
    <mergeCell ref="A2:F2"/>
    <mergeCell ref="B3:F3"/>
    <mergeCell ref="A11:A12"/>
    <mergeCell ref="B11:B12"/>
    <mergeCell ref="A7:F7"/>
    <mergeCell ref="A8:F8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SheetLayoutView="100" zoomScalePageLayoutView="0" workbookViewId="0" topLeftCell="A3">
      <selection activeCell="A27" sqref="A27:A29"/>
    </sheetView>
  </sheetViews>
  <sheetFormatPr defaultColWidth="9.140625" defaultRowHeight="12.75"/>
  <cols>
    <col min="1" max="1" width="4.28125" style="8" customWidth="1"/>
    <col min="2" max="2" width="51.57421875" style="14" customWidth="1"/>
    <col min="3" max="3" width="14.57421875" style="14" customWidth="1"/>
    <col min="4" max="4" width="0.42578125" style="14" hidden="1" customWidth="1"/>
    <col min="5" max="5" width="8.140625" style="14" hidden="1" customWidth="1"/>
    <col min="6" max="6" width="13.140625" style="14" customWidth="1"/>
    <col min="7" max="7" width="16.421875" style="14" customWidth="1"/>
    <col min="8" max="16384" width="9.140625" style="8" customWidth="1"/>
  </cols>
  <sheetData>
    <row r="1" spans="1:7" ht="15.75">
      <c r="A1" s="11"/>
      <c r="B1" s="9"/>
      <c r="C1" s="57" t="s">
        <v>41</v>
      </c>
      <c r="D1" s="57"/>
      <c r="E1" s="57"/>
      <c r="F1" s="57"/>
      <c r="G1" s="57"/>
    </row>
    <row r="2" spans="1:7" ht="15.75">
      <c r="A2" s="57" t="s">
        <v>48</v>
      </c>
      <c r="B2" s="57"/>
      <c r="C2" s="57"/>
      <c r="D2" s="57"/>
      <c r="E2" s="57"/>
      <c r="F2" s="57"/>
      <c r="G2" s="57"/>
    </row>
    <row r="3" spans="1:7" ht="15.75">
      <c r="A3" s="9" t="s">
        <v>29</v>
      </c>
      <c r="B3" s="57" t="s">
        <v>58</v>
      </c>
      <c r="C3" s="57"/>
      <c r="D3" s="57"/>
      <c r="E3" s="57"/>
      <c r="F3" s="57"/>
      <c r="G3" s="57"/>
    </row>
    <row r="4" ht="15.75">
      <c r="F4" s="16"/>
    </row>
    <row r="5" spans="1:6" ht="15.75">
      <c r="A5" s="9"/>
      <c r="B5" s="17"/>
      <c r="C5" s="17"/>
      <c r="D5" s="17"/>
      <c r="E5" s="17"/>
      <c r="F5" s="17"/>
    </row>
    <row r="6" spans="1:6" ht="12.75" customHeight="1">
      <c r="A6" s="9"/>
      <c r="B6" s="19"/>
      <c r="C6" s="19"/>
      <c r="D6" s="19"/>
      <c r="E6" s="19"/>
      <c r="F6" s="19"/>
    </row>
    <row r="7" spans="1:7" ht="48" customHeight="1">
      <c r="A7" s="62" t="s">
        <v>59</v>
      </c>
      <c r="B7" s="63"/>
      <c r="C7" s="63"/>
      <c r="D7" s="63"/>
      <c r="E7" s="63"/>
      <c r="F7" s="63"/>
      <c r="G7" s="63"/>
    </row>
    <row r="8" spans="1:7" ht="15.75">
      <c r="A8" s="63"/>
      <c r="B8" s="63"/>
      <c r="C8" s="63"/>
      <c r="D8" s="63"/>
      <c r="E8" s="63"/>
      <c r="F8" s="63"/>
      <c r="G8" s="63"/>
    </row>
    <row r="9" spans="1:6" ht="15.75">
      <c r="A9" s="10"/>
      <c r="B9" s="21"/>
      <c r="C9" s="21"/>
      <c r="D9" s="21"/>
      <c r="E9" s="21"/>
      <c r="F9" s="21"/>
    </row>
    <row r="10" spans="1:7" ht="15.75">
      <c r="A10" s="11" t="s">
        <v>18</v>
      </c>
      <c r="G10" s="9" t="s">
        <v>19</v>
      </c>
    </row>
    <row r="11" spans="1:7" s="27" customFormat="1" ht="33.75" customHeight="1">
      <c r="A11" s="58" t="s">
        <v>3</v>
      </c>
      <c r="B11" s="60" t="s">
        <v>9</v>
      </c>
      <c r="C11" s="24" t="s">
        <v>10</v>
      </c>
      <c r="D11" s="25"/>
      <c r="E11" s="24"/>
      <c r="F11" s="24" t="s">
        <v>60</v>
      </c>
      <c r="G11" s="24" t="s">
        <v>61</v>
      </c>
    </row>
    <row r="12" spans="1:6" ht="15.75" hidden="1">
      <c r="A12" s="59"/>
      <c r="B12" s="61"/>
      <c r="C12" s="29" t="s">
        <v>0</v>
      </c>
      <c r="D12" s="28"/>
      <c r="E12" s="29"/>
      <c r="F12" s="29" t="s">
        <v>1</v>
      </c>
    </row>
    <row r="13" spans="1:7" ht="23.25" customHeight="1">
      <c r="A13" s="7">
        <v>1</v>
      </c>
      <c r="B13" s="37" t="s">
        <v>35</v>
      </c>
      <c r="C13" s="4" t="s">
        <v>4</v>
      </c>
      <c r="D13" s="13"/>
      <c r="E13" s="4"/>
      <c r="F13" s="45">
        <f>F14+F15</f>
        <v>2829</v>
      </c>
      <c r="G13" s="45">
        <f>G14+G15</f>
        <v>2841.9</v>
      </c>
    </row>
    <row r="14" spans="1:7" ht="34.5" customHeight="1">
      <c r="A14" s="7">
        <f aca="true" t="shared" si="0" ref="A14:A29">A13+1</f>
        <v>2</v>
      </c>
      <c r="B14" s="1" t="s">
        <v>11</v>
      </c>
      <c r="C14" s="2" t="s">
        <v>12</v>
      </c>
      <c r="D14" s="2"/>
      <c r="E14" s="2"/>
      <c r="F14" s="45">
        <v>971.2</v>
      </c>
      <c r="G14" s="48">
        <v>971.2</v>
      </c>
    </row>
    <row r="15" spans="1:7" ht="61.5" customHeight="1">
      <c r="A15" s="7">
        <f t="shared" si="0"/>
        <v>3</v>
      </c>
      <c r="B15" s="1" t="s">
        <v>13</v>
      </c>
      <c r="C15" s="2" t="s">
        <v>5</v>
      </c>
      <c r="D15" s="2"/>
      <c r="E15" s="2"/>
      <c r="F15" s="46">
        <v>1857.8</v>
      </c>
      <c r="G15" s="51">
        <v>1870.7</v>
      </c>
    </row>
    <row r="16" spans="1:7" ht="20.25" customHeight="1">
      <c r="A16" s="7">
        <f t="shared" si="0"/>
        <v>4</v>
      </c>
      <c r="B16" s="1" t="s">
        <v>22</v>
      </c>
      <c r="C16" s="4" t="s">
        <v>23</v>
      </c>
      <c r="D16" s="13"/>
      <c r="E16" s="4"/>
      <c r="F16" s="45">
        <v>5</v>
      </c>
      <c r="G16" s="48">
        <v>5</v>
      </c>
    </row>
    <row r="17" spans="1:7" ht="15.75" customHeight="1">
      <c r="A17" s="7">
        <f t="shared" si="0"/>
        <v>5</v>
      </c>
      <c r="B17" s="3" t="s">
        <v>34</v>
      </c>
      <c r="C17" s="4" t="s">
        <v>20</v>
      </c>
      <c r="D17" s="5"/>
      <c r="E17" s="2"/>
      <c r="F17" s="45">
        <f>F18</f>
        <v>89.2</v>
      </c>
      <c r="G17" s="45">
        <f>G18</f>
        <v>0</v>
      </c>
    </row>
    <row r="18" spans="1:7" ht="19.5" customHeight="1">
      <c r="A18" s="7">
        <f t="shared" si="0"/>
        <v>6</v>
      </c>
      <c r="B18" s="3" t="s">
        <v>21</v>
      </c>
      <c r="C18" s="4" t="s">
        <v>14</v>
      </c>
      <c r="D18" s="5"/>
      <c r="E18" s="2"/>
      <c r="F18" s="45">
        <v>89.2</v>
      </c>
      <c r="G18" s="48">
        <v>0</v>
      </c>
    </row>
    <row r="19" spans="1:7" ht="35.25" customHeight="1">
      <c r="A19" s="7">
        <f t="shared" si="0"/>
        <v>7</v>
      </c>
      <c r="B19" s="38" t="s">
        <v>30</v>
      </c>
      <c r="C19" s="12" t="s">
        <v>31</v>
      </c>
      <c r="D19" s="4" t="s">
        <v>31</v>
      </c>
      <c r="E19" s="2"/>
      <c r="F19" s="45">
        <f>F20</f>
        <v>47.7</v>
      </c>
      <c r="G19" s="45">
        <f>G20</f>
        <v>47.7</v>
      </c>
    </row>
    <row r="20" spans="1:7" ht="19.5" customHeight="1">
      <c r="A20" s="7">
        <f t="shared" si="0"/>
        <v>8</v>
      </c>
      <c r="B20" s="39" t="s">
        <v>32</v>
      </c>
      <c r="C20" s="4" t="s">
        <v>33</v>
      </c>
      <c r="D20" s="5"/>
      <c r="E20" s="2"/>
      <c r="F20" s="45">
        <v>47.7</v>
      </c>
      <c r="G20" s="48">
        <v>47.7</v>
      </c>
    </row>
    <row r="21" spans="1:7" ht="19.5" customHeight="1">
      <c r="A21" s="7">
        <f t="shared" si="0"/>
        <v>9</v>
      </c>
      <c r="B21" s="3" t="s">
        <v>36</v>
      </c>
      <c r="C21" s="4" t="s">
        <v>24</v>
      </c>
      <c r="D21" s="5"/>
      <c r="E21" s="2"/>
      <c r="F21" s="45">
        <f>F23</f>
        <v>211.8</v>
      </c>
      <c r="G21" s="45">
        <f>G23</f>
        <v>1359.1</v>
      </c>
    </row>
    <row r="22" spans="1:7" ht="20.25" customHeight="1" hidden="1">
      <c r="A22" s="7">
        <f t="shared" si="0"/>
        <v>10</v>
      </c>
      <c r="B22" s="3" t="s">
        <v>28</v>
      </c>
      <c r="C22" s="4" t="s">
        <v>27</v>
      </c>
      <c r="D22" s="5"/>
      <c r="E22" s="2"/>
      <c r="F22" s="45"/>
      <c r="G22" s="48"/>
    </row>
    <row r="23" spans="1:7" ht="19.5" customHeight="1">
      <c r="A23" s="7">
        <v>10</v>
      </c>
      <c r="B23" s="3" t="s">
        <v>26</v>
      </c>
      <c r="C23" s="4" t="s">
        <v>25</v>
      </c>
      <c r="D23" s="5"/>
      <c r="E23" s="2"/>
      <c r="F23" s="45">
        <v>211.8</v>
      </c>
      <c r="G23" s="48">
        <v>1359.1</v>
      </c>
    </row>
    <row r="24" spans="1:7" ht="20.25" customHeight="1">
      <c r="A24" s="7">
        <f t="shared" si="0"/>
        <v>11</v>
      </c>
      <c r="B24" s="37" t="s">
        <v>37</v>
      </c>
      <c r="C24" s="4" t="s">
        <v>6</v>
      </c>
      <c r="D24" s="13"/>
      <c r="E24" s="4"/>
      <c r="F24" s="45">
        <f>F25</f>
        <v>47.7</v>
      </c>
      <c r="G24" s="45">
        <f>G25</f>
        <v>30.2</v>
      </c>
    </row>
    <row r="25" spans="1:7" ht="17.25" customHeight="1">
      <c r="A25" s="7">
        <f t="shared" si="0"/>
        <v>12</v>
      </c>
      <c r="B25" s="31" t="s">
        <v>2</v>
      </c>
      <c r="C25" s="4" t="s">
        <v>17</v>
      </c>
      <c r="D25" s="6"/>
      <c r="E25" s="32"/>
      <c r="F25" s="46">
        <v>47.7</v>
      </c>
      <c r="G25" s="51">
        <v>30.2</v>
      </c>
    </row>
    <row r="26" spans="1:7" ht="22.5" customHeight="1">
      <c r="A26" s="7">
        <f t="shared" si="0"/>
        <v>13</v>
      </c>
      <c r="B26" s="23" t="s">
        <v>38</v>
      </c>
      <c r="C26" s="40" t="s">
        <v>7</v>
      </c>
      <c r="D26" s="41"/>
      <c r="E26" s="40"/>
      <c r="F26" s="47">
        <f>F27</f>
        <v>829.2</v>
      </c>
      <c r="G26" s="47">
        <f>G27</f>
        <v>829.2</v>
      </c>
    </row>
    <row r="27" spans="1:7" ht="20.25" customHeight="1">
      <c r="A27" s="7">
        <f t="shared" si="0"/>
        <v>14</v>
      </c>
      <c r="B27" s="1" t="s">
        <v>15</v>
      </c>
      <c r="C27" s="2" t="s">
        <v>8</v>
      </c>
      <c r="D27" s="2"/>
      <c r="E27" s="2"/>
      <c r="F27" s="45">
        <v>829.2</v>
      </c>
      <c r="G27" s="48">
        <v>829.2</v>
      </c>
    </row>
    <row r="28" spans="1:7" ht="20.25" customHeight="1">
      <c r="A28" s="7">
        <f t="shared" si="0"/>
        <v>15</v>
      </c>
      <c r="B28" s="44" t="s">
        <v>52</v>
      </c>
      <c r="C28" s="4" t="s">
        <v>53</v>
      </c>
      <c r="D28" s="2"/>
      <c r="E28" s="2"/>
      <c r="F28" s="45">
        <v>15</v>
      </c>
      <c r="G28" s="48">
        <v>15</v>
      </c>
    </row>
    <row r="29" spans="1:7" s="11" customFormat="1" ht="15.75">
      <c r="A29" s="7">
        <f t="shared" si="0"/>
        <v>16</v>
      </c>
      <c r="B29" s="33" t="s">
        <v>39</v>
      </c>
      <c r="C29" s="12"/>
      <c r="D29" s="34">
        <v>179.1</v>
      </c>
      <c r="E29" s="34">
        <v>371.18</v>
      </c>
      <c r="F29" s="49">
        <v>86.3</v>
      </c>
      <c r="G29" s="49">
        <v>168.7</v>
      </c>
    </row>
    <row r="30" spans="1:7" s="35" customFormat="1" ht="15.75">
      <c r="A30" s="54" t="s">
        <v>16</v>
      </c>
      <c r="B30" s="55"/>
      <c r="C30" s="56"/>
      <c r="D30" s="42"/>
      <c r="E30" s="43"/>
      <c r="F30" s="50">
        <f>F13+F16+F17+F19+F21+F24+F26+F28</f>
        <v>4074.5999999999995</v>
      </c>
      <c r="G30" s="50">
        <f>G13+G16+G17+G19+G21+G24+G26+G28</f>
        <v>5128.099999999999</v>
      </c>
    </row>
    <row r="32" ht="15">
      <c r="F32" s="36"/>
    </row>
    <row r="33" ht="15">
      <c r="B33" s="36"/>
    </row>
  </sheetData>
  <sheetProtection/>
  <mergeCells count="8">
    <mergeCell ref="A30:C30"/>
    <mergeCell ref="C1:G1"/>
    <mergeCell ref="A2:G2"/>
    <mergeCell ref="B3:G3"/>
    <mergeCell ref="A11:A12"/>
    <mergeCell ref="B11:B12"/>
    <mergeCell ref="A7:G7"/>
    <mergeCell ref="A8:G8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2020-02-06T07:26:20Z</cp:lastPrinted>
  <dcterms:created xsi:type="dcterms:W3CDTF">1996-10-08T23:32:33Z</dcterms:created>
  <dcterms:modified xsi:type="dcterms:W3CDTF">2020-11-10T12:59:49Z</dcterms:modified>
  <cp:category/>
  <cp:version/>
  <cp:contentType/>
  <cp:contentStatus/>
</cp:coreProperties>
</file>